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KETING &amp; CUSTOMER INSIGHT UNIT\SEGMENT PRODUCT &amp; PERFORMANCE LEAD\"/>
    </mc:Choice>
  </mc:AlternateContent>
  <xr:revisionPtr revIDLastSave="0" documentId="8_{E5ED921F-B866-41C2-9382-972C49CA5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e PE" sheetId="1" r:id="rId1"/>
    <sheet name="ECHMB" sheetId="2" r:id="rId2"/>
    <sheet name="GANB" sheetId="3" r:id="rId3"/>
    <sheet name="GGDA" sheetId="4" r:id="rId4"/>
    <sheet name="GSLU" sheetId="5" r:id="rId5"/>
    <sheet name="GSVG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6" l="1"/>
  <c r="O5" i="6"/>
  <c r="O4" i="5"/>
  <c r="O17" i="3"/>
  <c r="O16" i="3"/>
  <c r="I8" i="3"/>
  <c r="I41" i="1"/>
  <c r="F29" i="1"/>
  <c r="I23" i="1"/>
  <c r="I22" i="1"/>
  <c r="I6" i="1"/>
  <c r="I5" i="1"/>
  <c r="I40" i="1"/>
  <c r="I35" i="1"/>
  <c r="I27" i="1"/>
</calcChain>
</file>

<file path=xl/sharedStrings.xml><?xml version="1.0" encoding="utf-8"?>
<sst xmlns="http://schemas.openxmlformats.org/spreadsheetml/2006/main" count="397" uniqueCount="84">
  <si>
    <t>Interest</t>
  </si>
  <si>
    <t>KN74083NAG99</t>
  </si>
  <si>
    <t>VCG070623 Private Placement</t>
  </si>
  <si>
    <t>Coupon</t>
  </si>
  <si>
    <t>XCD</t>
  </si>
  <si>
    <t>UNPERFORMED</t>
  </si>
  <si>
    <t>NotReconciled</t>
  </si>
  <si>
    <t>Amortization</t>
  </si>
  <si>
    <t>KN74050GBE07</t>
  </si>
  <si>
    <t>LCG100623 Private Placement</t>
  </si>
  <si>
    <t>KN08033GBU15</t>
  </si>
  <si>
    <t>KN74083NAR54</t>
  </si>
  <si>
    <t>FVG101228 Private Placement</t>
  </si>
  <si>
    <t>USD</t>
  </si>
  <si>
    <t>KN74050GDX36</t>
  </si>
  <si>
    <t>LCN081225</t>
  </si>
  <si>
    <t>KN08033BGB91</t>
  </si>
  <si>
    <t>AGB100622</t>
  </si>
  <si>
    <t>TotalRedemption</t>
  </si>
  <si>
    <t>KN08033BGI45</t>
  </si>
  <si>
    <t>AGB110622</t>
  </si>
  <si>
    <t>KN74083BIM48</t>
  </si>
  <si>
    <t>VCB150622</t>
  </si>
  <si>
    <t>KN74083NAL84</t>
  </si>
  <si>
    <t>VCG070625 Private Placement</t>
  </si>
  <si>
    <t>KN08033GAQ12</t>
  </si>
  <si>
    <t>AGG151229 Private Placement</t>
  </si>
  <si>
    <t>KN74050GAX62</t>
  </si>
  <si>
    <t>LCG101222</t>
  </si>
  <si>
    <t>KN74083NAU83</t>
  </si>
  <si>
    <t>VCG071226</t>
  </si>
  <si>
    <t>KN74048GAB97</t>
  </si>
  <si>
    <t>KNG450457</t>
  </si>
  <si>
    <t>KN74048GAC70</t>
  </si>
  <si>
    <t>FKG200432</t>
  </si>
  <si>
    <t>KN08033GBF48</t>
  </si>
  <si>
    <t>AGG100329 Private Placement</t>
  </si>
  <si>
    <t>KN24033BBO31</t>
  </si>
  <si>
    <t>DMB210622</t>
  </si>
  <si>
    <t>KN25516MCW30</t>
  </si>
  <si>
    <t>HMB210622</t>
  </si>
  <si>
    <t>KN74050GDH85</t>
  </si>
  <si>
    <t>FLG081226 Private Placement</t>
  </si>
  <si>
    <t>KN74050GDJ42</t>
  </si>
  <si>
    <t>LCG081226 Private Placement</t>
  </si>
  <si>
    <t>KN25516MCX13</t>
  </si>
  <si>
    <t>HMN240622</t>
  </si>
  <si>
    <t>KN74050GDM70</t>
  </si>
  <si>
    <t>LCN240622</t>
  </si>
  <si>
    <t>KN74050GEC89</t>
  </si>
  <si>
    <t>FLG061227</t>
  </si>
  <si>
    <t>KN08033GBI86</t>
  </si>
  <si>
    <t>AGG050624 Private Placement</t>
  </si>
  <si>
    <t>KN74050BHI36</t>
  </si>
  <si>
    <t>LCB270622</t>
  </si>
  <si>
    <t>KN08033BGF06</t>
  </si>
  <si>
    <t>AGB280622 Private Placement</t>
  </si>
  <si>
    <t>KN25516MDF97</t>
  </si>
  <si>
    <t>HMB291222</t>
  </si>
  <si>
    <t>KB08033GAC26</t>
  </si>
  <si>
    <t>KN08033GAI95</t>
  </si>
  <si>
    <t>AGG151228 Private Placement</t>
  </si>
  <si>
    <t>KN34033GAG93</t>
  </si>
  <si>
    <t>GDG071222 Private Placement</t>
  </si>
  <si>
    <t>KN34033GAI59</t>
  </si>
  <si>
    <t>GDG251240 Private Placement</t>
  </si>
  <si>
    <t>Transaction Count</t>
  </si>
  <si>
    <t>Last Day to Forward Funds to ECCSD</t>
  </si>
  <si>
    <t>ISIN</t>
  </si>
  <si>
    <t>Trading Symbol</t>
  </si>
  <si>
    <t>Payment Type</t>
  </si>
  <si>
    <t>Payment Date</t>
  </si>
  <si>
    <t>Calculation Date</t>
  </si>
  <si>
    <t>Rate</t>
  </si>
  <si>
    <t>Quantity</t>
  </si>
  <si>
    <t>Currency</t>
  </si>
  <si>
    <t>Status</t>
  </si>
  <si>
    <t>Reconciliation Status</t>
  </si>
  <si>
    <t>EC</t>
  </si>
  <si>
    <t>AGG070628 Private Placement</t>
  </si>
  <si>
    <t>FAG150626 Private Placement</t>
  </si>
  <si>
    <t xml:space="preserve">GESL </t>
  </si>
  <si>
    <t xml:space="preserve">DIVIDEND PAYMENT </t>
  </si>
  <si>
    <t>GD3402601086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</si>
</sst>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</cellStyleXfs>
  <cellXfs count="42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 wrapText="1"/>
    </xf>
    <xf numFmtId="164" fontId="0" fillId="0" borderId="0" xfId="0" applyNumberFormat="1"/>
    <xf numFmtId="0" fontId="0" fillId="0" borderId="10" xfId="0" applyBorder="1"/>
    <xf numFmtId="0" fontId="1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5" fontId="0" fillId="0" borderId="10" xfId="0" applyNumberFormat="1" applyBorder="1"/>
    <xf numFmtId="2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0" fontId="16" fillId="0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15" fontId="16" fillId="33" borderId="10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2" fontId="16" fillId="0" borderId="10" xfId="0" applyNumberFormat="1" applyFont="1" applyBorder="1" applyAlignment="1">
      <alignment horizontal="center" wrapText="1"/>
    </xf>
    <xf numFmtId="3" fontId="16" fillId="0" borderId="10" xfId="0" applyNumberFormat="1" applyFont="1" applyBorder="1" applyAlignment="1">
      <alignment horizontal="center" wrapText="1"/>
    </xf>
    <xf numFmtId="164" fontId="16" fillId="0" borderId="10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164" fontId="0" fillId="0" borderId="10" xfId="0" applyNumberFormat="1" applyFill="1" applyBorder="1"/>
    <xf numFmtId="164" fontId="0" fillId="0" borderId="10" xfId="0" applyNumberFormat="1" applyFill="1" applyBorder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6" fillId="0" borderId="10" xfId="0" applyNumberFormat="1" applyFont="1" applyFill="1" applyBorder="1"/>
    <xf numFmtId="0" fontId="0" fillId="0" borderId="0" xfId="0" applyFont="1" applyFill="1" applyAlignment="1">
      <alignment horizontal="center"/>
    </xf>
    <xf numFmtId="15" fontId="0" fillId="0" borderId="10" xfId="0" applyNumberFormat="1" applyFont="1" applyFill="1" applyBorder="1" applyAlignment="1">
      <alignment horizontal="center"/>
    </xf>
    <xf numFmtId="164" fontId="20" fillId="0" borderId="10" xfId="0" applyNumberFormat="1" applyFont="1" applyBorder="1"/>
    <xf numFmtId="164" fontId="20" fillId="0" borderId="10" xfId="0" applyNumberFormat="1" applyFont="1" applyFill="1" applyBorder="1"/>
    <xf numFmtId="0" fontId="0" fillId="0" borderId="11" xfId="0" applyBorder="1"/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3" fontId="16" fillId="0" borderId="13" xfId="0" applyNumberFormat="1" applyFont="1" applyBorder="1" applyAlignment="1">
      <alignment horizontal="center" wrapText="1"/>
    </xf>
    <xf numFmtId="164" fontId="16" fillId="0" borderId="13" xfId="0" applyNumberFormat="1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9516C2D6-4262-4B35-88BF-4529708ADA3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D9FAEC62-7254-4DCA-AE45-2512A762B9EC}"/>
    <cellStyle name="Normal 8" xfId="44" xr:uid="{2A8C87C7-B1ED-4757-B2F9-A0223F319C0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\-mmm\-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6CB26D-2682-4E27-A3D0-D28B5B1BE317}" name="Table2" displayName="Table2" ref="A1:G46" totalsRowShown="0" headerRowBorderDxfId="9" tableBorderDxfId="8" totalsRowBorderDxfId="7">
  <autoFilter ref="A1:G46" xr:uid="{146CB26D-2682-4E27-A3D0-D28B5B1BE317}"/>
  <tableColumns count="7">
    <tableColumn id="1" xr3:uid="{971CB87F-BC5C-4E9A-978F-9C5F242C20AD}" name="ISIN" dataDxfId="6"/>
    <tableColumn id="2" xr3:uid="{8BF3F160-3E89-4A10-9659-5FEBA5C95EDC}" name="Trading Symbol" dataDxfId="5"/>
    <tableColumn id="3" xr3:uid="{F0D2187C-9C6B-43CB-BF65-C0027CFDCEDD}" name="Payment Type" dataDxfId="4"/>
    <tableColumn id="4" xr3:uid="{097F1D7D-2702-4E88-8758-C65673AD1C05}" name="Payment Date" dataDxfId="3"/>
    <tableColumn id="8" xr3:uid="{6EC16392-B877-4120-9EFA-D7D44DE4EC43}" name="Quantity" dataDxfId="2"/>
    <tableColumn id="9" xr3:uid="{F953DF6B-12BB-4374-B164-2654B82B1EC5}" name="Interest" dataDxfId="1"/>
    <tableColumn id="10" xr3:uid="{075BE2D9-9DCB-4497-B4DF-C6B4610C9C1C}" name="Currenc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topLeftCell="A37" zoomScale="110" zoomScaleNormal="110" workbookViewId="0">
      <selection activeCell="J46" sqref="J46"/>
    </sheetView>
  </sheetViews>
  <sheetFormatPr defaultRowHeight="15" x14ac:dyDescent="0.25"/>
  <cols>
    <col min="1" max="1" width="15.42578125" bestFit="1" customWidth="1"/>
    <col min="2" max="2" width="28" style="41" bestFit="1" customWidth="1"/>
    <col min="3" max="3" width="19.42578125" style="2" bestFit="1" customWidth="1"/>
    <col min="4" max="4" width="15.42578125" style="29" customWidth="1"/>
    <col min="5" max="5" width="12.7109375" style="4" customWidth="1"/>
    <col min="6" max="6" width="14" style="7" customWidth="1"/>
    <col min="7" max="7" width="10.7109375" style="2" customWidth="1"/>
    <col min="8" max="8" width="3.7109375" customWidth="1"/>
    <col min="9" max="9" width="12.7109375" bestFit="1" customWidth="1"/>
  </cols>
  <sheetData>
    <row r="1" spans="1:9" s="23" customFormat="1" x14ac:dyDescent="0.25">
      <c r="A1" s="34" t="s">
        <v>68</v>
      </c>
      <c r="B1" s="39" t="s">
        <v>69</v>
      </c>
      <c r="C1" s="35" t="s">
        <v>70</v>
      </c>
      <c r="D1" s="36" t="s">
        <v>71</v>
      </c>
      <c r="E1" s="37" t="s">
        <v>74</v>
      </c>
      <c r="F1" s="38" t="s">
        <v>0</v>
      </c>
      <c r="G1" s="35" t="s">
        <v>75</v>
      </c>
    </row>
    <row r="2" spans="1:9" x14ac:dyDescent="0.25">
      <c r="A2" s="33" t="s">
        <v>1</v>
      </c>
      <c r="B2" s="40" t="s">
        <v>2</v>
      </c>
      <c r="C2" s="10" t="s">
        <v>3</v>
      </c>
      <c r="D2" s="30">
        <v>44713</v>
      </c>
      <c r="E2" s="13">
        <v>2400000</v>
      </c>
      <c r="F2" s="14">
        <v>84000</v>
      </c>
      <c r="G2" s="10" t="s">
        <v>4</v>
      </c>
    </row>
    <row r="3" spans="1:9" x14ac:dyDescent="0.25">
      <c r="A3" s="33"/>
      <c r="B3" s="40"/>
      <c r="C3" s="10" t="s">
        <v>7</v>
      </c>
      <c r="D3" s="30">
        <v>44713</v>
      </c>
      <c r="E3" s="13"/>
      <c r="F3" s="14">
        <v>800000</v>
      </c>
      <c r="G3" s="10" t="s">
        <v>4</v>
      </c>
    </row>
    <row r="4" spans="1:9" x14ac:dyDescent="0.25">
      <c r="A4" s="33" t="s">
        <v>8</v>
      </c>
      <c r="B4" s="40" t="s">
        <v>9</v>
      </c>
      <c r="C4" s="10" t="s">
        <v>3</v>
      </c>
      <c r="D4" s="30">
        <v>44718</v>
      </c>
      <c r="E4" s="13">
        <v>25000000</v>
      </c>
      <c r="F4" s="31">
        <v>937500</v>
      </c>
      <c r="G4" s="10" t="s">
        <v>4</v>
      </c>
    </row>
    <row r="5" spans="1:9" x14ac:dyDescent="0.25">
      <c r="A5" s="33" t="s">
        <v>11</v>
      </c>
      <c r="B5" s="40" t="s">
        <v>12</v>
      </c>
      <c r="C5" s="10" t="s">
        <v>3</v>
      </c>
      <c r="D5" s="30">
        <v>44719</v>
      </c>
      <c r="E5" s="13">
        <v>2100000</v>
      </c>
      <c r="F5" s="31">
        <v>78750</v>
      </c>
      <c r="G5" s="10" t="s">
        <v>13</v>
      </c>
      <c r="H5" s="26" t="s">
        <v>78</v>
      </c>
      <c r="I5" s="27">
        <f>F5*2.7</f>
        <v>212625</v>
      </c>
    </row>
    <row r="6" spans="1:9" x14ac:dyDescent="0.25">
      <c r="A6" s="33"/>
      <c r="B6" s="40"/>
      <c r="C6" s="10" t="s">
        <v>7</v>
      </c>
      <c r="D6" s="30">
        <v>44719</v>
      </c>
      <c r="E6" s="13"/>
      <c r="F6" s="32">
        <v>150000</v>
      </c>
      <c r="G6" s="10" t="s">
        <v>13</v>
      </c>
      <c r="H6" s="26" t="s">
        <v>78</v>
      </c>
      <c r="I6" s="27">
        <f>F6*2.7</f>
        <v>405000</v>
      </c>
    </row>
    <row r="7" spans="1:9" x14ac:dyDescent="0.25">
      <c r="A7" s="33" t="s">
        <v>14</v>
      </c>
      <c r="B7" s="40" t="s">
        <v>15</v>
      </c>
      <c r="C7" s="10" t="s">
        <v>3</v>
      </c>
      <c r="D7" s="30">
        <v>44720</v>
      </c>
      <c r="E7" s="13">
        <v>22000000</v>
      </c>
      <c r="F7" s="31">
        <v>660000</v>
      </c>
      <c r="G7" s="10" t="s">
        <v>4</v>
      </c>
    </row>
    <row r="8" spans="1:9" x14ac:dyDescent="0.25">
      <c r="A8" s="33"/>
      <c r="B8" s="40"/>
      <c r="C8" s="10" t="s">
        <v>7</v>
      </c>
      <c r="D8" s="30">
        <v>44720</v>
      </c>
      <c r="E8" s="13"/>
      <c r="F8" s="32">
        <v>1500000</v>
      </c>
      <c r="G8" s="10" t="s">
        <v>4</v>
      </c>
    </row>
    <row r="9" spans="1:9" x14ac:dyDescent="0.25">
      <c r="A9" s="33" t="s">
        <v>10</v>
      </c>
      <c r="B9" s="40" t="s">
        <v>79</v>
      </c>
      <c r="C9" s="10" t="s">
        <v>3</v>
      </c>
      <c r="D9" s="30">
        <v>44721</v>
      </c>
      <c r="E9" s="13">
        <v>25000000</v>
      </c>
      <c r="F9" s="31">
        <v>812500</v>
      </c>
      <c r="G9" s="10" t="s">
        <v>4</v>
      </c>
    </row>
    <row r="10" spans="1:9" x14ac:dyDescent="0.25">
      <c r="A10" s="33" t="s">
        <v>83</v>
      </c>
      <c r="B10" s="40" t="s">
        <v>81</v>
      </c>
      <c r="C10" s="10" t="s">
        <v>82</v>
      </c>
      <c r="D10" s="30">
        <v>44721</v>
      </c>
      <c r="E10" s="13">
        <v>19000000</v>
      </c>
      <c r="F10" s="31">
        <v>2470000</v>
      </c>
      <c r="G10" s="10" t="s">
        <v>4</v>
      </c>
    </row>
    <row r="11" spans="1:9" x14ac:dyDescent="0.25">
      <c r="A11" s="33" t="s">
        <v>16</v>
      </c>
      <c r="B11" s="40" t="s">
        <v>17</v>
      </c>
      <c r="C11" s="10" t="s">
        <v>18</v>
      </c>
      <c r="D11" s="30">
        <v>44722</v>
      </c>
      <c r="E11" s="13">
        <v>10000000</v>
      </c>
      <c r="F11" s="32">
        <v>10000000</v>
      </c>
      <c r="G11" s="10" t="s">
        <v>4</v>
      </c>
    </row>
    <row r="12" spans="1:9" x14ac:dyDescent="0.25">
      <c r="A12" s="33" t="s">
        <v>19</v>
      </c>
      <c r="B12" s="40" t="s">
        <v>20</v>
      </c>
      <c r="C12" s="10" t="s">
        <v>18</v>
      </c>
      <c r="D12" s="30">
        <v>44723</v>
      </c>
      <c r="E12" s="13">
        <v>15000000</v>
      </c>
      <c r="F12" s="24">
        <v>15000000</v>
      </c>
      <c r="G12" s="10" t="s">
        <v>4</v>
      </c>
    </row>
    <row r="13" spans="1:9" x14ac:dyDescent="0.25">
      <c r="A13" s="33" t="s">
        <v>21</v>
      </c>
      <c r="B13" s="40" t="s">
        <v>22</v>
      </c>
      <c r="C13" s="10" t="s">
        <v>18</v>
      </c>
      <c r="D13" s="30">
        <v>44727</v>
      </c>
      <c r="E13" s="13">
        <v>28000000</v>
      </c>
      <c r="F13" s="24">
        <v>28000000</v>
      </c>
      <c r="G13" s="10" t="s">
        <v>4</v>
      </c>
    </row>
    <row r="14" spans="1:9" x14ac:dyDescent="0.25">
      <c r="A14" s="33" t="s">
        <v>23</v>
      </c>
      <c r="B14" s="40" t="s">
        <v>24</v>
      </c>
      <c r="C14" s="10" t="s">
        <v>3</v>
      </c>
      <c r="D14" s="30">
        <v>44727</v>
      </c>
      <c r="E14" s="13">
        <v>12500002</v>
      </c>
      <c r="F14" s="14">
        <v>437500.07</v>
      </c>
      <c r="G14" s="10" t="s">
        <v>4</v>
      </c>
    </row>
    <row r="15" spans="1:9" x14ac:dyDescent="0.25">
      <c r="A15" s="33"/>
      <c r="B15" s="40"/>
      <c r="C15" s="10" t="s">
        <v>7</v>
      </c>
      <c r="D15" s="30">
        <v>44727</v>
      </c>
      <c r="E15" s="13"/>
      <c r="F15" s="24">
        <v>1785714</v>
      </c>
      <c r="G15" s="10" t="s">
        <v>4</v>
      </c>
    </row>
    <row r="16" spans="1:9" x14ac:dyDescent="0.25">
      <c r="A16" s="33" t="s">
        <v>25</v>
      </c>
      <c r="B16" s="40" t="s">
        <v>26</v>
      </c>
      <c r="C16" s="10" t="s">
        <v>3</v>
      </c>
      <c r="D16" s="30">
        <v>44729</v>
      </c>
      <c r="E16" s="13">
        <v>10000000</v>
      </c>
      <c r="F16" s="14">
        <v>400000</v>
      </c>
      <c r="G16" s="10" t="s">
        <v>4</v>
      </c>
    </row>
    <row r="17" spans="1:9" x14ac:dyDescent="0.25">
      <c r="A17" s="33" t="s">
        <v>27</v>
      </c>
      <c r="B17" s="40" t="s">
        <v>28</v>
      </c>
      <c r="C17" s="10" t="s">
        <v>3</v>
      </c>
      <c r="D17" s="30">
        <v>44729</v>
      </c>
      <c r="E17" s="13">
        <v>13750000</v>
      </c>
      <c r="F17" s="14">
        <v>515625</v>
      </c>
      <c r="G17" s="10" t="s">
        <v>4</v>
      </c>
    </row>
    <row r="18" spans="1:9" ht="13.9" customHeight="1" x14ac:dyDescent="0.25">
      <c r="A18" s="33"/>
      <c r="B18" s="40"/>
      <c r="C18" s="10" t="s">
        <v>7</v>
      </c>
      <c r="D18" s="30">
        <v>44729</v>
      </c>
      <c r="E18" s="13"/>
      <c r="F18" s="24">
        <v>625000</v>
      </c>
      <c r="G18" s="10" t="s">
        <v>4</v>
      </c>
    </row>
    <row r="19" spans="1:9" x14ac:dyDescent="0.25">
      <c r="A19" s="33" t="s">
        <v>29</v>
      </c>
      <c r="B19" s="40" t="s">
        <v>30</v>
      </c>
      <c r="C19" s="10" t="s">
        <v>3</v>
      </c>
      <c r="D19" s="30">
        <v>44729</v>
      </c>
      <c r="E19" s="13">
        <v>21428572</v>
      </c>
      <c r="F19" s="14">
        <v>723214.31</v>
      </c>
      <c r="G19" s="10" t="s">
        <v>4</v>
      </c>
    </row>
    <row r="20" spans="1:9" x14ac:dyDescent="0.25">
      <c r="A20" s="33"/>
      <c r="B20" s="40"/>
      <c r="C20" s="10" t="s">
        <v>7</v>
      </c>
      <c r="D20" s="30">
        <v>44729</v>
      </c>
      <c r="E20" s="13"/>
      <c r="F20" s="24">
        <v>2142857</v>
      </c>
      <c r="G20" s="10" t="s">
        <v>4</v>
      </c>
    </row>
    <row r="21" spans="1:9" x14ac:dyDescent="0.25">
      <c r="A21" s="33" t="s">
        <v>31</v>
      </c>
      <c r="B21" s="40" t="s">
        <v>32</v>
      </c>
      <c r="C21" s="10" t="s">
        <v>3</v>
      </c>
      <c r="D21" s="30">
        <v>44730</v>
      </c>
      <c r="E21" s="13">
        <v>134406530</v>
      </c>
      <c r="F21" s="14">
        <v>168008.16</v>
      </c>
      <c r="G21" s="10" t="s">
        <v>4</v>
      </c>
    </row>
    <row r="22" spans="1:9" x14ac:dyDescent="0.25">
      <c r="A22" s="33" t="s">
        <v>33</v>
      </c>
      <c r="B22" s="40" t="s">
        <v>34</v>
      </c>
      <c r="C22" s="10" t="s">
        <v>3</v>
      </c>
      <c r="D22" s="30">
        <v>44730</v>
      </c>
      <c r="E22" s="13">
        <v>19563227</v>
      </c>
      <c r="F22" s="14">
        <v>48908.06</v>
      </c>
      <c r="G22" s="10" t="s">
        <v>13</v>
      </c>
      <c r="H22" s="26" t="s">
        <v>78</v>
      </c>
      <c r="I22" s="27">
        <f>F22*2.7</f>
        <v>132051.76199999999</v>
      </c>
    </row>
    <row r="23" spans="1:9" x14ac:dyDescent="0.25">
      <c r="A23" s="33"/>
      <c r="B23" s="40"/>
      <c r="C23" s="10" t="s">
        <v>7</v>
      </c>
      <c r="D23" s="30">
        <v>44730</v>
      </c>
      <c r="E23" s="13"/>
      <c r="F23" s="14">
        <v>141357</v>
      </c>
      <c r="G23" s="10" t="s">
        <v>13</v>
      </c>
      <c r="H23" s="26" t="s">
        <v>78</v>
      </c>
      <c r="I23" s="27">
        <f>F23*2.7</f>
        <v>381663.9</v>
      </c>
    </row>
    <row r="24" spans="1:9" x14ac:dyDescent="0.25">
      <c r="A24" s="33" t="s">
        <v>37</v>
      </c>
      <c r="B24" s="40" t="s">
        <v>38</v>
      </c>
      <c r="C24" s="10" t="s">
        <v>18</v>
      </c>
      <c r="D24" s="30">
        <v>44733</v>
      </c>
      <c r="E24" s="13">
        <v>20000000</v>
      </c>
      <c r="F24" s="14">
        <v>20000000</v>
      </c>
      <c r="G24" s="10" t="s">
        <v>4</v>
      </c>
    </row>
    <row r="25" spans="1:9" x14ac:dyDescent="0.25">
      <c r="A25" s="33" t="s">
        <v>39</v>
      </c>
      <c r="B25" s="40" t="s">
        <v>40</v>
      </c>
      <c r="C25" s="10" t="s">
        <v>18</v>
      </c>
      <c r="D25" s="30">
        <v>44733</v>
      </c>
      <c r="E25" s="13">
        <v>12150000</v>
      </c>
      <c r="F25" s="25">
        <v>12150000</v>
      </c>
      <c r="G25" s="10" t="s">
        <v>4</v>
      </c>
    </row>
    <row r="26" spans="1:9" x14ac:dyDescent="0.25">
      <c r="A26" s="33"/>
      <c r="B26" s="40"/>
      <c r="C26" s="10" t="s">
        <v>3</v>
      </c>
      <c r="D26" s="30">
        <v>44733</v>
      </c>
      <c r="E26" s="13"/>
      <c r="F26" s="24">
        <v>151458.9</v>
      </c>
      <c r="G26" s="10" t="s">
        <v>4</v>
      </c>
    </row>
    <row r="27" spans="1:9" x14ac:dyDescent="0.25">
      <c r="A27" s="33" t="s">
        <v>41</v>
      </c>
      <c r="B27" s="40" t="s">
        <v>42</v>
      </c>
      <c r="C27" s="10" t="s">
        <v>3</v>
      </c>
      <c r="D27" s="30">
        <v>44733</v>
      </c>
      <c r="E27" s="13">
        <v>2000000</v>
      </c>
      <c r="F27" s="14">
        <v>70000</v>
      </c>
      <c r="G27" s="10" t="s">
        <v>13</v>
      </c>
      <c r="H27" s="26" t="s">
        <v>78</v>
      </c>
      <c r="I27" s="27">
        <f>F27*2.7</f>
        <v>189000</v>
      </c>
    </row>
    <row r="28" spans="1:9" x14ac:dyDescent="0.25">
      <c r="A28" s="33" t="s">
        <v>43</v>
      </c>
      <c r="B28" s="40" t="s">
        <v>44</v>
      </c>
      <c r="C28" s="10" t="s">
        <v>3</v>
      </c>
      <c r="D28" s="30">
        <v>44733</v>
      </c>
      <c r="E28" s="13">
        <v>16000000</v>
      </c>
      <c r="F28" s="14">
        <v>560000</v>
      </c>
      <c r="G28" s="10" t="s">
        <v>4</v>
      </c>
    </row>
    <row r="29" spans="1:9" x14ac:dyDescent="0.25">
      <c r="A29" s="33" t="s">
        <v>35</v>
      </c>
      <c r="B29" s="40" t="s">
        <v>36</v>
      </c>
      <c r="C29" s="10" t="s">
        <v>3</v>
      </c>
      <c r="D29" s="30">
        <v>44734</v>
      </c>
      <c r="E29" s="13">
        <v>14000000</v>
      </c>
      <c r="F29" s="14">
        <f>455000/2</f>
        <v>227500</v>
      </c>
      <c r="G29" s="10" t="s">
        <v>4</v>
      </c>
    </row>
    <row r="30" spans="1:9" x14ac:dyDescent="0.25">
      <c r="A30" s="33"/>
      <c r="B30" s="40"/>
      <c r="C30" s="10" t="s">
        <v>7</v>
      </c>
      <c r="D30" s="30">
        <v>44734</v>
      </c>
      <c r="E30" s="13"/>
      <c r="F30" s="14">
        <v>500000</v>
      </c>
      <c r="G30" s="10" t="s">
        <v>4</v>
      </c>
    </row>
    <row r="31" spans="1:9" x14ac:dyDescent="0.25">
      <c r="A31" s="33" t="s">
        <v>45</v>
      </c>
      <c r="B31" s="40" t="s">
        <v>46</v>
      </c>
      <c r="C31" s="10" t="s">
        <v>18</v>
      </c>
      <c r="D31" s="30">
        <v>44736</v>
      </c>
      <c r="E31" s="13">
        <v>1337000</v>
      </c>
      <c r="F31" s="24">
        <v>1337000</v>
      </c>
      <c r="G31" s="10" t="s">
        <v>4</v>
      </c>
    </row>
    <row r="32" spans="1:9" x14ac:dyDescent="0.25">
      <c r="A32" s="33"/>
      <c r="B32" s="40"/>
      <c r="C32" s="10" t="s">
        <v>3</v>
      </c>
      <c r="D32" s="30">
        <v>44736</v>
      </c>
      <c r="E32" s="13"/>
      <c r="F32" s="24">
        <v>20000.05</v>
      </c>
      <c r="G32" s="10" t="s">
        <v>4</v>
      </c>
    </row>
    <row r="33" spans="1:9" x14ac:dyDescent="0.25">
      <c r="A33" s="33" t="s">
        <v>47</v>
      </c>
      <c r="B33" s="40" t="s">
        <v>48</v>
      </c>
      <c r="C33" s="10" t="s">
        <v>18</v>
      </c>
      <c r="D33" s="30">
        <v>44736</v>
      </c>
      <c r="E33" s="13">
        <v>10000000</v>
      </c>
      <c r="F33" s="24">
        <v>10000000</v>
      </c>
      <c r="G33" s="10" t="s">
        <v>4</v>
      </c>
    </row>
    <row r="34" spans="1:9" x14ac:dyDescent="0.25">
      <c r="A34" s="33"/>
      <c r="B34" s="40"/>
      <c r="C34" s="10" t="s">
        <v>3</v>
      </c>
      <c r="D34" s="30">
        <v>44736</v>
      </c>
      <c r="E34" s="13"/>
      <c r="F34" s="14">
        <v>250000</v>
      </c>
      <c r="G34" s="10" t="s">
        <v>4</v>
      </c>
    </row>
    <row r="35" spans="1:9" x14ac:dyDescent="0.25">
      <c r="A35" s="33" t="s">
        <v>49</v>
      </c>
      <c r="B35" s="40" t="s">
        <v>50</v>
      </c>
      <c r="C35" s="10" t="s">
        <v>3</v>
      </c>
      <c r="D35" s="30">
        <v>44736</v>
      </c>
      <c r="E35" s="13">
        <v>7000000</v>
      </c>
      <c r="F35" s="14">
        <v>245000</v>
      </c>
      <c r="G35" s="10" t="s">
        <v>13</v>
      </c>
      <c r="H35" s="26" t="s">
        <v>78</v>
      </c>
      <c r="I35" s="27">
        <f>F35*2.7</f>
        <v>661500</v>
      </c>
    </row>
    <row r="36" spans="1:9" x14ac:dyDescent="0.25">
      <c r="A36" s="33" t="s">
        <v>51</v>
      </c>
      <c r="B36" s="40" t="s">
        <v>52</v>
      </c>
      <c r="C36" s="10" t="s">
        <v>3</v>
      </c>
      <c r="D36" s="30">
        <v>44737</v>
      </c>
      <c r="E36" s="13">
        <v>15000000</v>
      </c>
      <c r="F36" s="14">
        <v>525000</v>
      </c>
      <c r="G36" s="10" t="s">
        <v>4</v>
      </c>
    </row>
    <row r="37" spans="1:9" x14ac:dyDescent="0.25">
      <c r="A37" s="33" t="s">
        <v>53</v>
      </c>
      <c r="B37" s="40" t="s">
        <v>54</v>
      </c>
      <c r="C37" s="10" t="s">
        <v>18</v>
      </c>
      <c r="D37" s="30">
        <v>44739</v>
      </c>
      <c r="E37" s="13">
        <v>21148000</v>
      </c>
      <c r="F37" s="24">
        <v>21148000</v>
      </c>
      <c r="G37" s="10" t="s">
        <v>4</v>
      </c>
    </row>
    <row r="38" spans="1:9" x14ac:dyDescent="0.25">
      <c r="A38" s="33" t="s">
        <v>55</v>
      </c>
      <c r="B38" s="40" t="s">
        <v>56</v>
      </c>
      <c r="C38" s="10" t="s">
        <v>18</v>
      </c>
      <c r="D38" s="30">
        <v>44740</v>
      </c>
      <c r="E38" s="13">
        <v>3182400</v>
      </c>
      <c r="F38" s="24">
        <v>3182400</v>
      </c>
      <c r="G38" s="10" t="s">
        <v>4</v>
      </c>
    </row>
    <row r="39" spans="1:9" x14ac:dyDescent="0.25">
      <c r="A39" s="33" t="s">
        <v>57</v>
      </c>
      <c r="B39" s="40" t="s">
        <v>58</v>
      </c>
      <c r="C39" s="10" t="s">
        <v>3</v>
      </c>
      <c r="D39" s="30">
        <v>44741</v>
      </c>
      <c r="E39" s="13">
        <v>43143000</v>
      </c>
      <c r="F39" s="24">
        <v>537810</v>
      </c>
      <c r="G39" s="10" t="s">
        <v>4</v>
      </c>
    </row>
    <row r="40" spans="1:9" x14ac:dyDescent="0.25">
      <c r="A40" s="33" t="s">
        <v>59</v>
      </c>
      <c r="B40" s="40" t="s">
        <v>80</v>
      </c>
      <c r="C40" s="10" t="s">
        <v>3</v>
      </c>
      <c r="D40" s="30">
        <v>44742</v>
      </c>
      <c r="E40" s="13">
        <v>6178356</v>
      </c>
      <c r="F40" s="24">
        <v>247134.24</v>
      </c>
      <c r="G40" s="10" t="s">
        <v>13</v>
      </c>
      <c r="H40" s="26" t="s">
        <v>78</v>
      </c>
      <c r="I40" s="27">
        <f>F40*2.7</f>
        <v>667262.44799999997</v>
      </c>
    </row>
    <row r="41" spans="1:9" x14ac:dyDescent="0.25">
      <c r="A41" s="33"/>
      <c r="B41" s="40"/>
      <c r="C41" s="10" t="s">
        <v>7</v>
      </c>
      <c r="D41" s="30">
        <v>44742</v>
      </c>
      <c r="E41" s="13"/>
      <c r="F41" s="24">
        <v>686484</v>
      </c>
      <c r="G41" s="10" t="s">
        <v>13</v>
      </c>
      <c r="H41" s="26" t="s">
        <v>78</v>
      </c>
      <c r="I41" s="27">
        <f>F41*2.7</f>
        <v>1853506.8</v>
      </c>
    </row>
    <row r="42" spans="1:9" x14ac:dyDescent="0.25">
      <c r="A42" s="33" t="s">
        <v>60</v>
      </c>
      <c r="B42" s="40" t="s">
        <v>61</v>
      </c>
      <c r="C42" s="10" t="s">
        <v>3</v>
      </c>
      <c r="D42" s="30">
        <v>44742</v>
      </c>
      <c r="E42" s="13">
        <v>6602657</v>
      </c>
      <c r="F42" s="14">
        <v>231093</v>
      </c>
      <c r="G42" s="10" t="s">
        <v>4</v>
      </c>
    </row>
    <row r="43" spans="1:9" x14ac:dyDescent="0.25">
      <c r="A43" s="33"/>
      <c r="B43" s="40"/>
      <c r="C43" s="10" t="s">
        <v>7</v>
      </c>
      <c r="D43" s="30">
        <v>44742</v>
      </c>
      <c r="E43" s="13"/>
      <c r="F43" s="24">
        <v>471619</v>
      </c>
      <c r="G43" s="10" t="s">
        <v>4</v>
      </c>
    </row>
    <row r="44" spans="1:9" x14ac:dyDescent="0.25">
      <c r="A44" s="33" t="s">
        <v>62</v>
      </c>
      <c r="B44" s="40" t="s">
        <v>63</v>
      </c>
      <c r="C44" s="10" t="s">
        <v>3</v>
      </c>
      <c r="D44" s="30">
        <v>44742</v>
      </c>
      <c r="E44" s="13">
        <v>4173831</v>
      </c>
      <c r="F44" s="14">
        <v>62607.47</v>
      </c>
      <c r="G44" s="10" t="s">
        <v>4</v>
      </c>
    </row>
    <row r="45" spans="1:9" x14ac:dyDescent="0.25">
      <c r="A45" s="33"/>
      <c r="B45" s="40"/>
      <c r="C45" s="10" t="s">
        <v>7</v>
      </c>
      <c r="D45" s="30">
        <v>44742</v>
      </c>
      <c r="E45" s="13"/>
      <c r="F45" s="24">
        <v>2086914</v>
      </c>
      <c r="G45" s="10" t="s">
        <v>4</v>
      </c>
    </row>
    <row r="46" spans="1:9" x14ac:dyDescent="0.25">
      <c r="A46" s="33" t="s">
        <v>64</v>
      </c>
      <c r="B46" s="40" t="s">
        <v>65</v>
      </c>
      <c r="C46" s="10" t="s">
        <v>3</v>
      </c>
      <c r="D46" s="30">
        <v>44742</v>
      </c>
      <c r="E46" s="13">
        <v>6721083</v>
      </c>
      <c r="F46" s="14">
        <v>100816.25</v>
      </c>
      <c r="G46" s="10" t="s">
        <v>4</v>
      </c>
    </row>
  </sheetData>
  <pageMargins left="0.7" right="0.7" top="0.75" bottom="0.75" header="0.3" footer="0.3"/>
  <pageSetup orientation="portrait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8DE7-D82E-4961-9148-A33682451DDD}">
  <dimension ref="A1:M8"/>
  <sheetViews>
    <sheetView zoomScale="110" zoomScaleNormal="110" workbookViewId="0">
      <selection activeCell="A9" sqref="A9:XFD9"/>
    </sheetView>
  </sheetViews>
  <sheetFormatPr defaultRowHeight="15" x14ac:dyDescent="0.25"/>
  <cols>
    <col min="1" max="1" width="15.42578125" bestFit="1" customWidth="1"/>
    <col min="2" max="2" width="17.5703125" style="3" customWidth="1"/>
    <col min="3" max="3" width="16.5703125" style="2" bestFit="1" customWidth="1"/>
    <col min="4" max="4" width="13.140625" style="29" bestFit="1" customWidth="1"/>
    <col min="5" max="5" width="11.28515625" style="1" customWidth="1"/>
    <col min="6" max="6" width="11.140625" customWidth="1"/>
    <col min="7" max="7" width="9.140625" style="5"/>
    <col min="8" max="8" width="12.7109375" style="4" customWidth="1"/>
    <col min="9" max="9" width="14" style="7" customWidth="1"/>
    <col min="10" max="10" width="9.140625" style="2"/>
    <col min="11" max="11" width="11.28515625" style="2" customWidth="1"/>
    <col min="12" max="12" width="14.7109375" bestFit="1" customWidth="1"/>
    <col min="13" max="13" width="15" customWidth="1"/>
    <col min="14" max="14" width="3.7109375" customWidth="1"/>
    <col min="15" max="15" width="12.7109375" bestFit="1" customWidth="1"/>
  </cols>
  <sheetData>
    <row r="1" spans="1:13" s="23" customFormat="1" ht="60" x14ac:dyDescent="0.25">
      <c r="A1" s="18" t="s">
        <v>68</v>
      </c>
      <c r="B1" s="19" t="s">
        <v>69</v>
      </c>
      <c r="C1" s="6" t="s">
        <v>70</v>
      </c>
      <c r="D1" s="15" t="s">
        <v>71</v>
      </c>
      <c r="E1" s="16" t="s">
        <v>67</v>
      </c>
      <c r="F1" s="6" t="s">
        <v>72</v>
      </c>
      <c r="G1" s="20" t="s">
        <v>73</v>
      </c>
      <c r="H1" s="21" t="s">
        <v>74</v>
      </c>
      <c r="I1" s="22" t="s">
        <v>0</v>
      </c>
      <c r="J1" s="6" t="s">
        <v>75</v>
      </c>
      <c r="K1" s="6" t="s">
        <v>66</v>
      </c>
      <c r="L1" s="18" t="s">
        <v>76</v>
      </c>
      <c r="M1" s="18" t="s">
        <v>77</v>
      </c>
    </row>
    <row r="2" spans="1:13" x14ac:dyDescent="0.25">
      <c r="A2" s="8" t="s">
        <v>39</v>
      </c>
      <c r="B2" s="9" t="s">
        <v>40</v>
      </c>
      <c r="C2" s="10" t="s">
        <v>18</v>
      </c>
      <c r="D2" s="30">
        <v>44733</v>
      </c>
      <c r="E2" s="17">
        <v>44732</v>
      </c>
      <c r="F2" s="11">
        <v>44733</v>
      </c>
      <c r="G2" s="12"/>
      <c r="H2" s="13">
        <v>12150000</v>
      </c>
      <c r="I2" s="25">
        <v>12150000</v>
      </c>
      <c r="J2" s="10" t="s">
        <v>4</v>
      </c>
      <c r="K2" s="10">
        <v>14</v>
      </c>
      <c r="L2" s="8" t="s">
        <v>5</v>
      </c>
      <c r="M2" s="8" t="s">
        <v>6</v>
      </c>
    </row>
    <row r="3" spans="1:13" x14ac:dyDescent="0.25">
      <c r="A3" s="8"/>
      <c r="B3" s="9"/>
      <c r="C3" s="10" t="s">
        <v>3</v>
      </c>
      <c r="D3" s="30">
        <v>44733</v>
      </c>
      <c r="E3" s="17">
        <v>44732</v>
      </c>
      <c r="F3" s="11">
        <v>44733</v>
      </c>
      <c r="G3" s="12">
        <v>2.5</v>
      </c>
      <c r="H3" s="13"/>
      <c r="I3" s="24">
        <v>151458.9</v>
      </c>
      <c r="J3" s="10" t="s">
        <v>4</v>
      </c>
      <c r="K3" s="10">
        <v>14</v>
      </c>
      <c r="L3" s="8" t="s">
        <v>5</v>
      </c>
      <c r="M3" s="8" t="s">
        <v>6</v>
      </c>
    </row>
    <row r="4" spans="1:13" x14ac:dyDescent="0.25">
      <c r="A4" s="8"/>
      <c r="B4" s="9"/>
      <c r="C4" s="10"/>
      <c r="D4" s="30"/>
      <c r="E4" s="17"/>
      <c r="F4" s="11"/>
      <c r="G4" s="12"/>
      <c r="H4" s="13"/>
      <c r="I4" s="14"/>
      <c r="J4" s="10"/>
      <c r="K4" s="10"/>
      <c r="L4" s="8"/>
      <c r="M4" s="8"/>
    </row>
    <row r="5" spans="1:13" x14ac:dyDescent="0.25">
      <c r="A5" s="8" t="s">
        <v>45</v>
      </c>
      <c r="B5" s="9" t="s">
        <v>46</v>
      </c>
      <c r="C5" s="10" t="s">
        <v>18</v>
      </c>
      <c r="D5" s="30">
        <v>44736</v>
      </c>
      <c r="E5" s="17">
        <v>44735</v>
      </c>
      <c r="F5" s="11">
        <v>44736</v>
      </c>
      <c r="G5" s="12"/>
      <c r="H5" s="13">
        <v>1337000</v>
      </c>
      <c r="I5" s="24">
        <v>1337000</v>
      </c>
      <c r="J5" s="10" t="s">
        <v>4</v>
      </c>
      <c r="K5" s="10">
        <v>8</v>
      </c>
      <c r="L5" s="8" t="s">
        <v>5</v>
      </c>
      <c r="M5" s="8" t="s">
        <v>6</v>
      </c>
    </row>
    <row r="6" spans="1:13" x14ac:dyDescent="0.25">
      <c r="A6" s="8"/>
      <c r="B6" s="9"/>
      <c r="C6" s="10" t="s">
        <v>3</v>
      </c>
      <c r="D6" s="30">
        <v>44736</v>
      </c>
      <c r="E6" s="17">
        <v>44735</v>
      </c>
      <c r="F6" s="11">
        <v>44736</v>
      </c>
      <c r="G6" s="12">
        <v>3</v>
      </c>
      <c r="H6" s="13"/>
      <c r="I6" s="24">
        <v>20000.05</v>
      </c>
      <c r="J6" s="10" t="s">
        <v>4</v>
      </c>
      <c r="K6" s="10">
        <v>8</v>
      </c>
      <c r="L6" s="8" t="s">
        <v>5</v>
      </c>
      <c r="M6" s="8" t="s">
        <v>6</v>
      </c>
    </row>
    <row r="7" spans="1:13" x14ac:dyDescent="0.25">
      <c r="A7" s="8"/>
      <c r="B7" s="9"/>
      <c r="C7" s="10"/>
      <c r="D7" s="30"/>
      <c r="E7" s="17"/>
      <c r="F7" s="11"/>
      <c r="G7" s="12"/>
      <c r="H7" s="13"/>
      <c r="I7" s="14"/>
      <c r="J7" s="10"/>
      <c r="K7" s="10"/>
      <c r="L7" s="8"/>
      <c r="M7" s="8"/>
    </row>
    <row r="8" spans="1:13" x14ac:dyDescent="0.25">
      <c r="A8" s="8" t="s">
        <v>57</v>
      </c>
      <c r="B8" s="9" t="s">
        <v>58</v>
      </c>
      <c r="C8" s="10" t="s">
        <v>3</v>
      </c>
      <c r="D8" s="30">
        <v>44741</v>
      </c>
      <c r="E8" s="17">
        <v>44740</v>
      </c>
      <c r="F8" s="11">
        <v>44741</v>
      </c>
      <c r="G8" s="12">
        <v>2.5</v>
      </c>
      <c r="H8" s="13">
        <v>43143000</v>
      </c>
      <c r="I8" s="24">
        <v>537810</v>
      </c>
      <c r="J8" s="10" t="s">
        <v>4</v>
      </c>
      <c r="K8" s="10">
        <v>27</v>
      </c>
      <c r="L8" s="8" t="s">
        <v>5</v>
      </c>
      <c r="M8" s="8" t="s">
        <v>6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83E6-9D9F-4EBB-8382-E4FF83CE961E}">
  <dimension ref="A1:O20"/>
  <sheetViews>
    <sheetView zoomScale="110" zoomScaleNormal="110" workbookViewId="0">
      <selection activeCell="E1" sqref="E1:E20"/>
    </sheetView>
  </sheetViews>
  <sheetFormatPr defaultRowHeight="15" x14ac:dyDescent="0.25"/>
  <cols>
    <col min="1" max="1" width="15.42578125" bestFit="1" customWidth="1"/>
    <col min="2" max="2" width="28" style="3" bestFit="1" customWidth="1"/>
    <col min="3" max="3" width="16.5703125" style="2" bestFit="1" customWidth="1"/>
    <col min="4" max="4" width="13.140625" style="29" bestFit="1" customWidth="1"/>
    <col min="5" max="5" width="11.28515625" style="1" customWidth="1"/>
    <col min="6" max="6" width="11.140625" customWidth="1"/>
    <col min="7" max="7" width="9.140625" style="5"/>
    <col min="8" max="8" width="12.7109375" style="4" customWidth="1"/>
    <col min="9" max="9" width="14" style="7" customWidth="1"/>
    <col min="10" max="10" width="9.140625" style="2"/>
    <col min="11" max="11" width="11.28515625" style="2" customWidth="1"/>
    <col min="12" max="12" width="14.7109375" bestFit="1" customWidth="1"/>
    <col min="13" max="13" width="15" customWidth="1"/>
    <col min="14" max="14" width="3.7109375" customWidth="1"/>
    <col min="15" max="15" width="12.7109375" bestFit="1" customWidth="1"/>
  </cols>
  <sheetData>
    <row r="1" spans="1:15" s="23" customFormat="1" ht="60" x14ac:dyDescent="0.25">
      <c r="A1" s="18" t="s">
        <v>68</v>
      </c>
      <c r="B1" s="19" t="s">
        <v>69</v>
      </c>
      <c r="C1" s="6" t="s">
        <v>70</v>
      </c>
      <c r="D1" s="15" t="s">
        <v>71</v>
      </c>
      <c r="E1" s="16" t="s">
        <v>67</v>
      </c>
      <c r="F1" s="6" t="s">
        <v>72</v>
      </c>
      <c r="G1" s="20" t="s">
        <v>73</v>
      </c>
      <c r="H1" s="21" t="s">
        <v>74</v>
      </c>
      <c r="I1" s="22" t="s">
        <v>0</v>
      </c>
      <c r="J1" s="6" t="s">
        <v>75</v>
      </c>
      <c r="K1" s="6" t="s">
        <v>66</v>
      </c>
      <c r="L1" s="18" t="s">
        <v>76</v>
      </c>
      <c r="M1" s="18" t="s">
        <v>77</v>
      </c>
    </row>
    <row r="2" spans="1:15" x14ac:dyDescent="0.25">
      <c r="A2" s="8" t="s">
        <v>10</v>
      </c>
      <c r="B2" s="9" t="s">
        <v>79</v>
      </c>
      <c r="C2" s="10" t="s">
        <v>3</v>
      </c>
      <c r="D2" s="30">
        <v>44719</v>
      </c>
      <c r="E2" s="17">
        <v>44718</v>
      </c>
      <c r="F2" s="11">
        <v>44719</v>
      </c>
      <c r="G2" s="12">
        <v>6.5</v>
      </c>
      <c r="H2" s="13">
        <v>25000000</v>
      </c>
      <c r="I2" s="14">
        <v>812500</v>
      </c>
      <c r="J2" s="10" t="s">
        <v>4</v>
      </c>
      <c r="K2" s="10">
        <v>3</v>
      </c>
      <c r="L2" s="8" t="s">
        <v>5</v>
      </c>
      <c r="M2" s="8" t="s">
        <v>6</v>
      </c>
    </row>
    <row r="3" spans="1:15" x14ac:dyDescent="0.25">
      <c r="A3" s="8"/>
      <c r="B3" s="9"/>
      <c r="C3" s="10" t="s">
        <v>7</v>
      </c>
      <c r="D3" s="30">
        <v>44719</v>
      </c>
      <c r="E3" s="17">
        <v>44718</v>
      </c>
      <c r="F3" s="11">
        <v>44719</v>
      </c>
      <c r="G3" s="12"/>
      <c r="H3" s="13"/>
      <c r="I3" s="28">
        <v>0</v>
      </c>
      <c r="J3" s="10" t="s">
        <v>4</v>
      </c>
      <c r="K3" s="10">
        <v>3</v>
      </c>
      <c r="L3" s="8" t="s">
        <v>5</v>
      </c>
      <c r="M3" s="8" t="s">
        <v>6</v>
      </c>
    </row>
    <row r="4" spans="1:15" x14ac:dyDescent="0.25">
      <c r="A4" s="8"/>
      <c r="B4" s="9"/>
      <c r="C4" s="10"/>
      <c r="D4" s="30"/>
      <c r="E4" s="17"/>
      <c r="F4" s="11"/>
      <c r="G4" s="12"/>
      <c r="H4" s="13"/>
      <c r="I4" s="14"/>
      <c r="J4" s="10"/>
      <c r="K4" s="10"/>
      <c r="L4" s="8"/>
      <c r="M4" s="8"/>
    </row>
    <row r="5" spans="1:15" x14ac:dyDescent="0.25">
      <c r="A5" s="8" t="s">
        <v>25</v>
      </c>
      <c r="B5" s="9" t="s">
        <v>26</v>
      </c>
      <c r="C5" s="10" t="s">
        <v>3</v>
      </c>
      <c r="D5" s="30">
        <v>44729</v>
      </c>
      <c r="E5" s="17">
        <v>44728</v>
      </c>
      <c r="F5" s="11">
        <v>44729</v>
      </c>
      <c r="G5" s="12">
        <v>8</v>
      </c>
      <c r="H5" s="13">
        <v>10000000</v>
      </c>
      <c r="I5" s="14">
        <v>400000</v>
      </c>
      <c r="J5" s="10" t="s">
        <v>4</v>
      </c>
      <c r="K5" s="10">
        <v>3</v>
      </c>
      <c r="L5" s="8" t="s">
        <v>5</v>
      </c>
      <c r="M5" s="8" t="s">
        <v>6</v>
      </c>
    </row>
    <row r="6" spans="1:15" x14ac:dyDescent="0.25">
      <c r="A6" s="8"/>
      <c r="B6" s="9"/>
      <c r="C6" s="10" t="s">
        <v>7</v>
      </c>
      <c r="D6" s="30">
        <v>44729</v>
      </c>
      <c r="E6" s="17">
        <v>44728</v>
      </c>
      <c r="F6" s="11">
        <v>44729</v>
      </c>
      <c r="G6" s="12"/>
      <c r="H6" s="13"/>
      <c r="I6" s="28">
        <v>0</v>
      </c>
      <c r="J6" s="10" t="s">
        <v>4</v>
      </c>
      <c r="K6" s="10">
        <v>3</v>
      </c>
      <c r="L6" s="8" t="s">
        <v>5</v>
      </c>
      <c r="M6" s="8" t="s">
        <v>6</v>
      </c>
    </row>
    <row r="7" spans="1:15" x14ac:dyDescent="0.25">
      <c r="A7" s="8"/>
      <c r="B7" s="9"/>
      <c r="C7" s="10"/>
      <c r="D7" s="30"/>
      <c r="E7" s="17"/>
      <c r="F7" s="11"/>
      <c r="G7" s="12"/>
      <c r="H7" s="13"/>
      <c r="I7" s="14"/>
      <c r="J7" s="10"/>
      <c r="K7" s="10"/>
      <c r="L7" s="8"/>
      <c r="M7" s="8"/>
    </row>
    <row r="8" spans="1:15" x14ac:dyDescent="0.25">
      <c r="A8" s="8" t="s">
        <v>35</v>
      </c>
      <c r="B8" s="9" t="s">
        <v>36</v>
      </c>
      <c r="C8" s="10" t="s">
        <v>3</v>
      </c>
      <c r="D8" s="30">
        <v>44733</v>
      </c>
      <c r="E8" s="17">
        <v>44732</v>
      </c>
      <c r="F8" s="11">
        <v>44733</v>
      </c>
      <c r="G8" s="12">
        <v>6.5</v>
      </c>
      <c r="H8" s="13">
        <v>14000000</v>
      </c>
      <c r="I8" s="14">
        <f>455000/2</f>
        <v>227500</v>
      </c>
      <c r="J8" s="10" t="s">
        <v>4</v>
      </c>
      <c r="K8" s="10">
        <v>3</v>
      </c>
      <c r="L8" s="8" t="s">
        <v>5</v>
      </c>
      <c r="M8" s="8" t="s">
        <v>6</v>
      </c>
    </row>
    <row r="9" spans="1:15" x14ac:dyDescent="0.25">
      <c r="A9" s="8"/>
      <c r="B9" s="9"/>
      <c r="C9" s="10" t="s">
        <v>7</v>
      </c>
      <c r="D9" s="30">
        <v>44733</v>
      </c>
      <c r="E9" s="17">
        <v>44732</v>
      </c>
      <c r="F9" s="11">
        <v>44733</v>
      </c>
      <c r="G9" s="12"/>
      <c r="H9" s="13"/>
      <c r="I9" s="14">
        <v>500000</v>
      </c>
      <c r="J9" s="10" t="s">
        <v>4</v>
      </c>
      <c r="K9" s="10">
        <v>3</v>
      </c>
      <c r="L9" s="8" t="s">
        <v>5</v>
      </c>
      <c r="M9" s="8" t="s">
        <v>6</v>
      </c>
    </row>
    <row r="10" spans="1:15" x14ac:dyDescent="0.25">
      <c r="A10" s="8"/>
      <c r="B10" s="9"/>
      <c r="C10" s="10" t="s">
        <v>3</v>
      </c>
      <c r="D10" s="30">
        <v>44736</v>
      </c>
      <c r="E10" s="17">
        <v>44735</v>
      </c>
      <c r="F10" s="11">
        <v>44736</v>
      </c>
      <c r="G10" s="12">
        <v>3</v>
      </c>
      <c r="H10" s="13"/>
      <c r="I10" s="24">
        <v>20000.05</v>
      </c>
      <c r="J10" s="10" t="s">
        <v>4</v>
      </c>
      <c r="K10" s="10">
        <v>8</v>
      </c>
      <c r="L10" s="8" t="s">
        <v>5</v>
      </c>
      <c r="M10" s="8" t="s">
        <v>6</v>
      </c>
    </row>
    <row r="11" spans="1:15" x14ac:dyDescent="0.25">
      <c r="A11" s="8"/>
      <c r="B11" s="9"/>
      <c r="C11" s="10"/>
      <c r="D11" s="30"/>
      <c r="E11" s="17"/>
      <c r="F11" s="11"/>
      <c r="G11" s="12"/>
      <c r="H11" s="13"/>
      <c r="I11" s="14"/>
      <c r="J11" s="10"/>
      <c r="K11" s="10"/>
      <c r="L11" s="8"/>
      <c r="M11" s="8"/>
    </row>
    <row r="12" spans="1:15" x14ac:dyDescent="0.25">
      <c r="A12" s="8" t="s">
        <v>51</v>
      </c>
      <c r="B12" s="9" t="s">
        <v>52</v>
      </c>
      <c r="C12" s="10" t="s">
        <v>3</v>
      </c>
      <c r="D12" s="30">
        <v>44737</v>
      </c>
      <c r="E12" s="17">
        <v>44736</v>
      </c>
      <c r="F12" s="11">
        <v>44737</v>
      </c>
      <c r="G12" s="12">
        <v>7</v>
      </c>
      <c r="H12" s="13">
        <v>15000000</v>
      </c>
      <c r="I12" s="14">
        <v>525000</v>
      </c>
      <c r="J12" s="10" t="s">
        <v>4</v>
      </c>
      <c r="K12" s="10">
        <v>3</v>
      </c>
      <c r="L12" s="8" t="s">
        <v>5</v>
      </c>
      <c r="M12" s="8" t="s">
        <v>6</v>
      </c>
    </row>
    <row r="13" spans="1:15" x14ac:dyDescent="0.25">
      <c r="A13" s="8"/>
      <c r="B13" s="9"/>
      <c r="C13" s="10"/>
      <c r="D13" s="30"/>
      <c r="E13" s="17"/>
      <c r="F13" s="11"/>
      <c r="G13" s="12"/>
      <c r="H13" s="13"/>
      <c r="I13" s="14"/>
      <c r="J13" s="10"/>
      <c r="K13" s="10"/>
      <c r="L13" s="8"/>
      <c r="M13" s="8"/>
    </row>
    <row r="14" spans="1:15" x14ac:dyDescent="0.25">
      <c r="A14" s="8" t="s">
        <v>55</v>
      </c>
      <c r="B14" s="9" t="s">
        <v>56</v>
      </c>
      <c r="C14" s="10" t="s">
        <v>18</v>
      </c>
      <c r="D14" s="30">
        <v>44740</v>
      </c>
      <c r="E14" s="17">
        <v>44739</v>
      </c>
      <c r="F14" s="11">
        <v>44740</v>
      </c>
      <c r="G14" s="12"/>
      <c r="H14" s="13">
        <v>3182400</v>
      </c>
      <c r="I14" s="24">
        <v>3182400</v>
      </c>
      <c r="J14" s="10" t="s">
        <v>4</v>
      </c>
      <c r="K14" s="10">
        <v>3</v>
      </c>
      <c r="L14" s="8" t="s">
        <v>5</v>
      </c>
      <c r="M14" s="8" t="s">
        <v>6</v>
      </c>
    </row>
    <row r="15" spans="1:15" x14ac:dyDescent="0.25">
      <c r="A15" s="8"/>
      <c r="B15" s="9"/>
      <c r="C15" s="10"/>
      <c r="D15" s="30"/>
      <c r="E15" s="17"/>
      <c r="F15" s="11"/>
      <c r="G15" s="12"/>
      <c r="H15" s="13"/>
      <c r="I15" s="14"/>
      <c r="J15" s="10"/>
      <c r="K15" s="10"/>
      <c r="L15" s="8"/>
      <c r="M15" s="8"/>
    </row>
    <row r="16" spans="1:15" x14ac:dyDescent="0.25">
      <c r="A16" s="8" t="s">
        <v>59</v>
      </c>
      <c r="B16" s="9" t="s">
        <v>80</v>
      </c>
      <c r="C16" s="10" t="s">
        <v>3</v>
      </c>
      <c r="D16" s="30">
        <v>44742</v>
      </c>
      <c r="E16" s="17">
        <v>44741</v>
      </c>
      <c r="F16" s="11">
        <v>44742</v>
      </c>
      <c r="G16" s="12">
        <v>8</v>
      </c>
      <c r="H16" s="13">
        <v>6178356</v>
      </c>
      <c r="I16" s="24">
        <v>247134.24</v>
      </c>
      <c r="J16" s="10" t="s">
        <v>13</v>
      </c>
      <c r="K16" s="10">
        <v>3</v>
      </c>
      <c r="L16" s="8" t="s">
        <v>5</v>
      </c>
      <c r="M16" s="8" t="s">
        <v>6</v>
      </c>
      <c r="N16" s="26" t="s">
        <v>78</v>
      </c>
      <c r="O16" s="27">
        <f>I16*2.7</f>
        <v>667262.44799999997</v>
      </c>
    </row>
    <row r="17" spans="1:15" x14ac:dyDescent="0.25">
      <c r="A17" s="8"/>
      <c r="B17" s="9"/>
      <c r="C17" s="10" t="s">
        <v>7</v>
      </c>
      <c r="D17" s="30">
        <v>44742</v>
      </c>
      <c r="E17" s="17">
        <v>44741</v>
      </c>
      <c r="F17" s="11">
        <v>44742</v>
      </c>
      <c r="G17" s="12"/>
      <c r="H17" s="13"/>
      <c r="I17" s="24">
        <v>686484</v>
      </c>
      <c r="J17" s="10" t="s">
        <v>13</v>
      </c>
      <c r="K17" s="10">
        <v>3</v>
      </c>
      <c r="L17" s="8" t="s">
        <v>5</v>
      </c>
      <c r="M17" s="8" t="s">
        <v>6</v>
      </c>
      <c r="N17" s="26" t="s">
        <v>78</v>
      </c>
      <c r="O17" s="27">
        <f>I17*2.7</f>
        <v>1853506.8</v>
      </c>
    </row>
    <row r="18" spans="1:15" x14ac:dyDescent="0.25">
      <c r="A18" s="8"/>
      <c r="B18" s="9"/>
      <c r="C18" s="10"/>
      <c r="D18" s="30"/>
      <c r="E18" s="17"/>
      <c r="F18" s="11"/>
      <c r="G18" s="12"/>
      <c r="H18" s="13"/>
      <c r="I18" s="14"/>
      <c r="J18" s="10"/>
      <c r="K18" s="10"/>
      <c r="L18" s="8"/>
      <c r="M18" s="8"/>
    </row>
    <row r="19" spans="1:15" x14ac:dyDescent="0.25">
      <c r="A19" s="8" t="s">
        <v>60</v>
      </c>
      <c r="B19" s="9" t="s">
        <v>61</v>
      </c>
      <c r="C19" s="10" t="s">
        <v>3</v>
      </c>
      <c r="D19" s="30">
        <v>44742</v>
      </c>
      <c r="E19" s="17">
        <v>44741</v>
      </c>
      <c r="F19" s="11">
        <v>44742</v>
      </c>
      <c r="G19" s="12">
        <v>7</v>
      </c>
      <c r="H19" s="13">
        <v>6602657</v>
      </c>
      <c r="I19" s="14">
        <v>231093</v>
      </c>
      <c r="J19" s="10" t="s">
        <v>4</v>
      </c>
      <c r="K19" s="10">
        <v>18</v>
      </c>
      <c r="L19" s="8" t="s">
        <v>5</v>
      </c>
      <c r="M19" s="8" t="s">
        <v>6</v>
      </c>
    </row>
    <row r="20" spans="1:15" x14ac:dyDescent="0.25">
      <c r="A20" s="8"/>
      <c r="B20" s="9"/>
      <c r="C20" s="10" t="s">
        <v>7</v>
      </c>
      <c r="D20" s="30">
        <v>44742</v>
      </c>
      <c r="E20" s="17">
        <v>44741</v>
      </c>
      <c r="F20" s="11">
        <v>44742</v>
      </c>
      <c r="G20" s="12"/>
      <c r="H20" s="13"/>
      <c r="I20" s="24">
        <v>471619</v>
      </c>
      <c r="J20" s="10" t="s">
        <v>4</v>
      </c>
      <c r="K20" s="10">
        <v>18</v>
      </c>
      <c r="L20" s="8" t="s">
        <v>5</v>
      </c>
      <c r="M20" s="8" t="s">
        <v>6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EADD-34C7-490F-9FFE-007DF24EE95C}">
  <dimension ref="A1:M6"/>
  <sheetViews>
    <sheetView zoomScale="110" zoomScaleNormal="110" workbookViewId="0">
      <selection activeCell="E1" sqref="E1:E6"/>
    </sheetView>
  </sheetViews>
  <sheetFormatPr defaultRowHeight="15" x14ac:dyDescent="0.25"/>
  <cols>
    <col min="1" max="1" width="15.42578125" bestFit="1" customWidth="1"/>
    <col min="2" max="2" width="28" style="3" bestFit="1" customWidth="1"/>
    <col min="3" max="3" width="16.5703125" style="2" bestFit="1" customWidth="1"/>
    <col min="4" max="4" width="13.140625" style="29" bestFit="1" customWidth="1"/>
    <col min="5" max="5" width="11.28515625" style="1" customWidth="1"/>
    <col min="6" max="6" width="11.140625" customWidth="1"/>
    <col min="7" max="7" width="9.140625" style="5"/>
    <col min="8" max="8" width="12.7109375" style="4" customWidth="1"/>
    <col min="9" max="9" width="14" style="7" customWidth="1"/>
    <col min="10" max="10" width="9.140625" style="2"/>
    <col min="11" max="11" width="11.28515625" style="2" customWidth="1"/>
    <col min="12" max="12" width="14.7109375" bestFit="1" customWidth="1"/>
    <col min="13" max="13" width="15" customWidth="1"/>
    <col min="14" max="14" width="3.7109375" customWidth="1"/>
    <col min="15" max="15" width="12.7109375" bestFit="1" customWidth="1"/>
  </cols>
  <sheetData>
    <row r="1" spans="1:13" s="23" customFormat="1" ht="60" x14ac:dyDescent="0.25">
      <c r="A1" s="18" t="s">
        <v>68</v>
      </c>
      <c r="B1" s="19" t="s">
        <v>69</v>
      </c>
      <c r="C1" s="6" t="s">
        <v>70</v>
      </c>
      <c r="D1" s="15" t="s">
        <v>71</v>
      </c>
      <c r="E1" s="16" t="s">
        <v>67</v>
      </c>
      <c r="F1" s="6" t="s">
        <v>72</v>
      </c>
      <c r="G1" s="20" t="s">
        <v>73</v>
      </c>
      <c r="H1" s="21" t="s">
        <v>74</v>
      </c>
      <c r="I1" s="22" t="s">
        <v>0</v>
      </c>
      <c r="J1" s="6" t="s">
        <v>75</v>
      </c>
      <c r="K1" s="6" t="s">
        <v>66</v>
      </c>
      <c r="L1" s="18" t="s">
        <v>76</v>
      </c>
      <c r="M1" s="18" t="s">
        <v>77</v>
      </c>
    </row>
    <row r="2" spans="1:13" x14ac:dyDescent="0.25">
      <c r="A2" s="8" t="s">
        <v>62</v>
      </c>
      <c r="B2" s="9" t="s">
        <v>63</v>
      </c>
      <c r="C2" s="10" t="s">
        <v>3</v>
      </c>
      <c r="D2" s="30">
        <v>44742</v>
      </c>
      <c r="E2" s="17">
        <v>44741</v>
      </c>
      <c r="F2" s="11">
        <v>44742</v>
      </c>
      <c r="G2" s="12">
        <v>3</v>
      </c>
      <c r="H2" s="13">
        <v>4173831</v>
      </c>
      <c r="I2" s="14">
        <v>62607.47</v>
      </c>
      <c r="J2" s="10" t="s">
        <v>4</v>
      </c>
      <c r="K2" s="10">
        <v>3</v>
      </c>
      <c r="L2" s="8" t="s">
        <v>5</v>
      </c>
      <c r="M2" s="8" t="s">
        <v>6</v>
      </c>
    </row>
    <row r="3" spans="1:13" x14ac:dyDescent="0.25">
      <c r="A3" s="8"/>
      <c r="B3" s="9"/>
      <c r="C3" s="10" t="s">
        <v>7</v>
      </c>
      <c r="D3" s="30">
        <v>44742</v>
      </c>
      <c r="E3" s="17">
        <v>44741</v>
      </c>
      <c r="F3" s="11">
        <v>44742</v>
      </c>
      <c r="G3" s="12"/>
      <c r="H3" s="13"/>
      <c r="I3" s="24">
        <v>2086914</v>
      </c>
      <c r="J3" s="10" t="s">
        <v>4</v>
      </c>
      <c r="K3" s="10">
        <v>3</v>
      </c>
      <c r="L3" s="8" t="s">
        <v>5</v>
      </c>
      <c r="M3" s="8" t="s">
        <v>6</v>
      </c>
    </row>
    <row r="4" spans="1:13" x14ac:dyDescent="0.25">
      <c r="A4" s="8"/>
      <c r="B4" s="9"/>
      <c r="C4" s="10"/>
      <c r="D4" s="30"/>
      <c r="E4" s="17"/>
      <c r="F4" s="11"/>
      <c r="G4" s="12"/>
      <c r="H4" s="13"/>
      <c r="I4" s="14"/>
      <c r="J4" s="10"/>
      <c r="K4" s="10"/>
      <c r="L4" s="8"/>
      <c r="M4" s="8"/>
    </row>
    <row r="5" spans="1:13" x14ac:dyDescent="0.25">
      <c r="A5" s="8" t="s">
        <v>64</v>
      </c>
      <c r="B5" s="9" t="s">
        <v>65</v>
      </c>
      <c r="C5" s="10" t="s">
        <v>3</v>
      </c>
      <c r="D5" s="30">
        <v>44742</v>
      </c>
      <c r="E5" s="17">
        <v>44741</v>
      </c>
      <c r="F5" s="11">
        <v>44742</v>
      </c>
      <c r="G5" s="12">
        <v>3</v>
      </c>
      <c r="H5" s="13">
        <v>6721083</v>
      </c>
      <c r="I5" s="14">
        <v>100816.25</v>
      </c>
      <c r="J5" s="10" t="s">
        <v>4</v>
      </c>
      <c r="K5" s="10">
        <v>3</v>
      </c>
      <c r="L5" s="8" t="s">
        <v>5</v>
      </c>
      <c r="M5" s="8" t="s">
        <v>6</v>
      </c>
    </row>
    <row r="6" spans="1:13" x14ac:dyDescent="0.25">
      <c r="A6" s="8"/>
      <c r="B6" s="9"/>
      <c r="C6" s="10" t="s">
        <v>7</v>
      </c>
      <c r="D6" s="30">
        <v>44742</v>
      </c>
      <c r="E6" s="17">
        <v>44741</v>
      </c>
      <c r="F6" s="11">
        <v>44742</v>
      </c>
      <c r="G6" s="12"/>
      <c r="H6" s="13"/>
      <c r="I6" s="28">
        <v>0</v>
      </c>
      <c r="J6" s="10" t="s">
        <v>4</v>
      </c>
      <c r="K6" s="10">
        <v>3</v>
      </c>
      <c r="L6" s="8" t="s">
        <v>5</v>
      </c>
      <c r="M6" s="8" t="s">
        <v>6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A023-8BB8-4FEB-BD25-86B42170DDDB}">
  <dimension ref="A1:O6"/>
  <sheetViews>
    <sheetView zoomScale="110" zoomScaleNormal="110" workbookViewId="0">
      <selection activeCell="E1" sqref="E1:E6"/>
    </sheetView>
  </sheetViews>
  <sheetFormatPr defaultRowHeight="15" x14ac:dyDescent="0.25"/>
  <cols>
    <col min="1" max="1" width="15.42578125" bestFit="1" customWidth="1"/>
    <col min="2" max="2" width="28" style="3" bestFit="1" customWidth="1"/>
    <col min="3" max="3" width="12.85546875" style="2" customWidth="1"/>
    <col min="4" max="4" width="13.140625" style="29" bestFit="1" customWidth="1"/>
    <col min="5" max="5" width="11.28515625" style="1" customWidth="1"/>
    <col min="6" max="6" width="11.140625" customWidth="1"/>
    <col min="7" max="7" width="9.140625" style="5"/>
    <col min="8" max="8" width="12.7109375" style="4" customWidth="1"/>
    <col min="9" max="9" width="14" style="7" customWidth="1"/>
    <col min="10" max="10" width="9.140625" style="2"/>
    <col min="11" max="11" width="11.28515625" style="2" customWidth="1"/>
    <col min="12" max="12" width="14.7109375" bestFit="1" customWidth="1"/>
    <col min="13" max="13" width="15" customWidth="1"/>
    <col min="14" max="14" width="3.7109375" customWidth="1"/>
    <col min="15" max="15" width="12.7109375" bestFit="1" customWidth="1"/>
  </cols>
  <sheetData>
    <row r="1" spans="1:15" s="23" customFormat="1" ht="60" x14ac:dyDescent="0.25">
      <c r="A1" s="18" t="s">
        <v>68</v>
      </c>
      <c r="B1" s="19" t="s">
        <v>69</v>
      </c>
      <c r="C1" s="6" t="s">
        <v>70</v>
      </c>
      <c r="D1" s="15" t="s">
        <v>71</v>
      </c>
      <c r="E1" s="16" t="s">
        <v>67</v>
      </c>
      <c r="F1" s="6" t="s">
        <v>72</v>
      </c>
      <c r="G1" s="20" t="s">
        <v>73</v>
      </c>
      <c r="H1" s="21" t="s">
        <v>74</v>
      </c>
      <c r="I1" s="22" t="s">
        <v>0</v>
      </c>
      <c r="J1" s="6" t="s">
        <v>75</v>
      </c>
      <c r="K1" s="6" t="s">
        <v>66</v>
      </c>
      <c r="L1" s="18" t="s">
        <v>76</v>
      </c>
      <c r="M1" s="18" t="s">
        <v>77</v>
      </c>
    </row>
    <row r="2" spans="1:15" x14ac:dyDescent="0.25">
      <c r="A2" s="8" t="s">
        <v>8</v>
      </c>
      <c r="B2" s="9" t="s">
        <v>9</v>
      </c>
      <c r="C2" s="10" t="s">
        <v>3</v>
      </c>
      <c r="D2" s="30">
        <v>44718</v>
      </c>
      <c r="E2" s="17">
        <v>44715</v>
      </c>
      <c r="F2" s="11">
        <v>44718</v>
      </c>
      <c r="G2" s="12">
        <v>7.5</v>
      </c>
      <c r="H2" s="13">
        <v>25000000</v>
      </c>
      <c r="I2" s="14">
        <v>937500</v>
      </c>
      <c r="J2" s="10" t="s">
        <v>4</v>
      </c>
      <c r="K2" s="10">
        <v>40</v>
      </c>
      <c r="L2" s="8" t="s">
        <v>5</v>
      </c>
      <c r="M2" s="8" t="s">
        <v>6</v>
      </c>
    </row>
    <row r="3" spans="1:15" x14ac:dyDescent="0.25">
      <c r="A3" s="8"/>
      <c r="B3" s="9"/>
      <c r="C3" s="10"/>
      <c r="D3" s="30"/>
      <c r="E3" s="17"/>
      <c r="F3" s="11"/>
      <c r="G3" s="12"/>
      <c r="H3" s="13"/>
      <c r="I3" s="14"/>
      <c r="J3" s="10"/>
      <c r="K3" s="10"/>
      <c r="L3" s="8"/>
      <c r="M3" s="8"/>
    </row>
    <row r="4" spans="1:15" x14ac:dyDescent="0.25">
      <c r="A4" s="8" t="s">
        <v>41</v>
      </c>
      <c r="B4" s="9" t="s">
        <v>42</v>
      </c>
      <c r="C4" s="10" t="s">
        <v>3</v>
      </c>
      <c r="D4" s="30">
        <v>44733</v>
      </c>
      <c r="E4" s="17">
        <v>44732</v>
      </c>
      <c r="F4" s="11">
        <v>44733</v>
      </c>
      <c r="G4" s="12">
        <v>7</v>
      </c>
      <c r="H4" s="13">
        <v>2000000</v>
      </c>
      <c r="I4" s="14">
        <v>70000</v>
      </c>
      <c r="J4" s="10" t="s">
        <v>13</v>
      </c>
      <c r="K4" s="10">
        <v>3</v>
      </c>
      <c r="L4" s="8" t="s">
        <v>5</v>
      </c>
      <c r="M4" s="8" t="s">
        <v>6</v>
      </c>
      <c r="N4" s="26" t="s">
        <v>78</v>
      </c>
      <c r="O4" s="27">
        <f>I4*2.7</f>
        <v>189000</v>
      </c>
    </row>
    <row r="5" spans="1:15" x14ac:dyDescent="0.25">
      <c r="A5" s="8"/>
      <c r="B5" s="9"/>
      <c r="C5" s="10"/>
      <c r="D5" s="30"/>
      <c r="E5" s="17"/>
      <c r="F5" s="11"/>
      <c r="G5" s="12"/>
      <c r="H5" s="13"/>
      <c r="I5" s="14"/>
      <c r="J5" s="10"/>
      <c r="K5" s="10"/>
      <c r="L5" s="8"/>
      <c r="M5" s="8"/>
    </row>
    <row r="6" spans="1:15" x14ac:dyDescent="0.25">
      <c r="A6" s="8" t="s">
        <v>43</v>
      </c>
      <c r="B6" s="9" t="s">
        <v>44</v>
      </c>
      <c r="C6" s="10" t="s">
        <v>3</v>
      </c>
      <c r="D6" s="30">
        <v>44733</v>
      </c>
      <c r="E6" s="17">
        <v>44732</v>
      </c>
      <c r="F6" s="11">
        <v>44733</v>
      </c>
      <c r="G6" s="12">
        <v>7</v>
      </c>
      <c r="H6" s="13">
        <v>16000000</v>
      </c>
      <c r="I6" s="14">
        <v>560000</v>
      </c>
      <c r="J6" s="10" t="s">
        <v>4</v>
      </c>
      <c r="K6" s="10">
        <v>5</v>
      </c>
      <c r="L6" s="8" t="s">
        <v>5</v>
      </c>
      <c r="M6" s="8" t="s">
        <v>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0415-A0EC-4AE5-8EEB-7F75667D4EC4}">
  <dimension ref="A1:O9"/>
  <sheetViews>
    <sheetView zoomScale="110" zoomScaleNormal="110" workbookViewId="0">
      <selection activeCell="E1" sqref="E1:E9"/>
    </sheetView>
  </sheetViews>
  <sheetFormatPr defaultRowHeight="15" x14ac:dyDescent="0.25"/>
  <cols>
    <col min="1" max="1" width="15.42578125" bestFit="1" customWidth="1"/>
    <col min="2" max="2" width="28" style="3" bestFit="1" customWidth="1"/>
    <col min="3" max="3" width="14" style="2" customWidth="1"/>
    <col min="4" max="4" width="13.140625" style="29" bestFit="1" customWidth="1"/>
    <col min="5" max="5" width="11.28515625" style="1" customWidth="1"/>
    <col min="6" max="6" width="11.140625" customWidth="1"/>
    <col min="7" max="7" width="9.140625" style="5"/>
    <col min="8" max="8" width="12.7109375" style="4" customWidth="1"/>
    <col min="9" max="9" width="14" style="7" customWidth="1"/>
    <col min="10" max="10" width="9.140625" style="2"/>
    <col min="11" max="11" width="11.28515625" style="2" customWidth="1"/>
    <col min="12" max="12" width="14.7109375" bestFit="1" customWidth="1"/>
    <col min="13" max="13" width="15" customWidth="1"/>
    <col min="14" max="14" width="3.7109375" customWidth="1"/>
    <col min="15" max="15" width="12.7109375" bestFit="1" customWidth="1"/>
  </cols>
  <sheetData>
    <row r="1" spans="1:15" s="23" customFormat="1" ht="60" x14ac:dyDescent="0.25">
      <c r="A1" s="18" t="s">
        <v>68</v>
      </c>
      <c r="B1" s="19" t="s">
        <v>69</v>
      </c>
      <c r="C1" s="6" t="s">
        <v>70</v>
      </c>
      <c r="D1" s="15" t="s">
        <v>71</v>
      </c>
      <c r="E1" s="16" t="s">
        <v>67</v>
      </c>
      <c r="F1" s="6" t="s">
        <v>72</v>
      </c>
      <c r="G1" s="20" t="s">
        <v>73</v>
      </c>
      <c r="H1" s="21" t="s">
        <v>74</v>
      </c>
      <c r="I1" s="22" t="s">
        <v>0</v>
      </c>
      <c r="J1" s="6" t="s">
        <v>75</v>
      </c>
      <c r="K1" s="6" t="s">
        <v>66</v>
      </c>
      <c r="L1" s="18" t="s">
        <v>76</v>
      </c>
      <c r="M1" s="18" t="s">
        <v>77</v>
      </c>
    </row>
    <row r="2" spans="1:15" x14ac:dyDescent="0.25">
      <c r="A2" s="8" t="s">
        <v>1</v>
      </c>
      <c r="B2" s="9" t="s">
        <v>2</v>
      </c>
      <c r="C2" s="10" t="s">
        <v>3</v>
      </c>
      <c r="D2" s="30">
        <v>44713</v>
      </c>
      <c r="E2" s="17">
        <v>44712</v>
      </c>
      <c r="F2" s="11">
        <v>44713</v>
      </c>
      <c r="G2" s="12">
        <v>7</v>
      </c>
      <c r="H2" s="13">
        <v>2400000</v>
      </c>
      <c r="I2" s="14">
        <v>84000</v>
      </c>
      <c r="J2" s="10" t="s">
        <v>4</v>
      </c>
      <c r="K2" s="10">
        <v>15</v>
      </c>
      <c r="L2" s="8" t="s">
        <v>5</v>
      </c>
      <c r="M2" s="8" t="s">
        <v>6</v>
      </c>
    </row>
    <row r="3" spans="1:15" x14ac:dyDescent="0.25">
      <c r="A3" s="8"/>
      <c r="B3" s="9"/>
      <c r="C3" s="10" t="s">
        <v>7</v>
      </c>
      <c r="D3" s="30">
        <v>44713</v>
      </c>
      <c r="E3" s="17">
        <v>44712</v>
      </c>
      <c r="F3" s="11">
        <v>44713</v>
      </c>
      <c r="G3" s="12"/>
      <c r="H3" s="13"/>
      <c r="I3" s="14">
        <v>800000</v>
      </c>
      <c r="J3" s="10" t="s">
        <v>4</v>
      </c>
      <c r="K3" s="10">
        <v>15</v>
      </c>
      <c r="L3" s="8" t="s">
        <v>5</v>
      </c>
      <c r="M3" s="8" t="s">
        <v>6</v>
      </c>
    </row>
    <row r="4" spans="1:15" x14ac:dyDescent="0.25">
      <c r="A4" s="8"/>
      <c r="B4" s="9"/>
      <c r="C4" s="10"/>
      <c r="D4" s="30"/>
      <c r="E4" s="17"/>
      <c r="F4" s="11"/>
      <c r="G4" s="12"/>
      <c r="H4" s="13"/>
      <c r="I4" s="14"/>
      <c r="J4" s="10"/>
      <c r="K4" s="10"/>
      <c r="L4" s="8"/>
      <c r="M4" s="8"/>
    </row>
    <row r="5" spans="1:15" x14ac:dyDescent="0.25">
      <c r="A5" s="8" t="s">
        <v>11</v>
      </c>
      <c r="B5" s="9" t="s">
        <v>12</v>
      </c>
      <c r="C5" s="10" t="s">
        <v>3</v>
      </c>
      <c r="D5" s="30">
        <v>44719</v>
      </c>
      <c r="E5" s="17">
        <v>44718</v>
      </c>
      <c r="F5" s="11">
        <v>44719</v>
      </c>
      <c r="G5" s="12">
        <v>7.5</v>
      </c>
      <c r="H5" s="13">
        <v>2100000</v>
      </c>
      <c r="I5" s="14">
        <v>78750</v>
      </c>
      <c r="J5" s="10" t="s">
        <v>13</v>
      </c>
      <c r="K5" s="10">
        <v>4</v>
      </c>
      <c r="L5" s="8" t="s">
        <v>5</v>
      </c>
      <c r="M5" s="8" t="s">
        <v>6</v>
      </c>
      <c r="N5" s="26" t="s">
        <v>78</v>
      </c>
      <c r="O5" s="27">
        <f>I5*2.7</f>
        <v>212625</v>
      </c>
    </row>
    <row r="6" spans="1:15" x14ac:dyDescent="0.25">
      <c r="A6" s="8"/>
      <c r="B6" s="9"/>
      <c r="C6" s="10" t="s">
        <v>7</v>
      </c>
      <c r="D6" s="30">
        <v>44719</v>
      </c>
      <c r="E6" s="17">
        <v>44718</v>
      </c>
      <c r="F6" s="11">
        <v>44719</v>
      </c>
      <c r="G6" s="12"/>
      <c r="H6" s="13"/>
      <c r="I6" s="24">
        <v>150000</v>
      </c>
      <c r="J6" s="10" t="s">
        <v>13</v>
      </c>
      <c r="K6" s="10">
        <v>4</v>
      </c>
      <c r="L6" s="8" t="s">
        <v>5</v>
      </c>
      <c r="M6" s="8" t="s">
        <v>6</v>
      </c>
      <c r="N6" s="26" t="s">
        <v>78</v>
      </c>
      <c r="O6" s="27">
        <f>I6*2.7</f>
        <v>405000</v>
      </c>
    </row>
    <row r="7" spans="1:15" x14ac:dyDescent="0.25">
      <c r="A7" s="8"/>
      <c r="B7" s="9"/>
      <c r="C7" s="10"/>
      <c r="D7" s="30"/>
      <c r="E7" s="17"/>
      <c r="F7" s="11"/>
      <c r="G7" s="12"/>
      <c r="H7" s="13"/>
      <c r="I7" s="14"/>
      <c r="J7" s="10"/>
      <c r="K7" s="10"/>
      <c r="L7" s="8"/>
      <c r="M7" s="8"/>
    </row>
    <row r="8" spans="1:15" x14ac:dyDescent="0.25">
      <c r="A8" s="8" t="s">
        <v>23</v>
      </c>
      <c r="B8" s="9" t="s">
        <v>24</v>
      </c>
      <c r="C8" s="10" t="s">
        <v>3</v>
      </c>
      <c r="D8" s="30">
        <v>44727</v>
      </c>
      <c r="E8" s="17">
        <v>44726</v>
      </c>
      <c r="F8" s="11">
        <v>44727</v>
      </c>
      <c r="G8" s="12">
        <v>7</v>
      </c>
      <c r="H8" s="13">
        <v>12500002</v>
      </c>
      <c r="I8" s="14">
        <v>437500.07</v>
      </c>
      <c r="J8" s="10" t="s">
        <v>4</v>
      </c>
      <c r="K8" s="10">
        <v>24</v>
      </c>
      <c r="L8" s="8" t="s">
        <v>5</v>
      </c>
      <c r="M8" s="8" t="s">
        <v>6</v>
      </c>
    </row>
    <row r="9" spans="1:15" x14ac:dyDescent="0.25">
      <c r="A9" s="8"/>
      <c r="B9" s="9"/>
      <c r="C9" s="10" t="s">
        <v>7</v>
      </c>
      <c r="D9" s="30">
        <v>44727</v>
      </c>
      <c r="E9" s="17">
        <v>44726</v>
      </c>
      <c r="F9" s="11">
        <v>44727</v>
      </c>
      <c r="G9" s="12"/>
      <c r="H9" s="13"/>
      <c r="I9" s="24">
        <v>1785714</v>
      </c>
      <c r="J9" s="10" t="s">
        <v>4</v>
      </c>
      <c r="K9" s="10">
        <v>24</v>
      </c>
      <c r="L9" s="8" t="s">
        <v>5</v>
      </c>
      <c r="M9" s="8" t="s">
        <v>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June PE</vt:lpstr>
      <vt:lpstr>ECHMB</vt:lpstr>
      <vt:lpstr>GANB</vt:lpstr>
      <vt:lpstr>GGDA</vt:lpstr>
      <vt:lpstr>GSLU</vt:lpstr>
      <vt:lpstr>GSVG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Sherizan Mills</dc:creator>
  <cp:lastModifiedBy>Samica Roberts</cp:lastModifiedBy>
  <dcterms:created xsi:type="dcterms:W3CDTF">2022-05-24T17:37:05Z</dcterms:created>
  <dcterms:modified xsi:type="dcterms:W3CDTF">2022-07-08T20:58:27Z</dcterms:modified>
</cp:coreProperties>
</file>